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280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<sst xmlns="http://schemas.openxmlformats.org/spreadsheetml/2006/main" count="41" uniqueCount="41">
  <si>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доходов и расходов</t>
  </si>
  <si>
    <t>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</si>
  <si>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</si>
  <si>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</si>
  <si>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</si>
  <si>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</si>
  <si>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</si>
  <si>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</si>
  <si>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</si>
  <si>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</si>
  <si>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</si>
  <si>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</si>
  <si>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</si>
  <si>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</si>
  <si>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</si>
  <si>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</si>
  <si>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ВСЕГО РАСХОДОВ</t>
  </si>
  <si>
    <t xml:space="preserve">               тыс.руб.</t>
  </si>
  <si>
    <t xml:space="preserve">Оценка </t>
  </si>
  <si>
    <t>Итого собственных доходов</t>
  </si>
  <si>
    <t>Возврат остатков субсидий и субвенций прошлых лет</t>
  </si>
  <si>
    <t>Национальная оборона</t>
  </si>
  <si>
    <t>Откл.+,-</t>
  </si>
  <si>
    <t>тыс. руб.</t>
  </si>
  <si>
    <t>% (ожид/план)</t>
  </si>
  <si>
    <t>Обслуживание муниципального долга</t>
  </si>
  <si>
    <t>Доходы от оказания платных услуг и компенсации затрат государства</t>
  </si>
  <si>
    <t>Превышение доходов над расходами (дефицит)</t>
  </si>
  <si>
    <t>задолженность прошлых лет</t>
  </si>
  <si>
    <t>Налоги на прибыль, доходы НДФЛ</t>
  </si>
  <si>
    <t>Прочие безвозмездные поступления</t>
  </si>
  <si>
    <t>Налоги на имущество</t>
  </si>
  <si>
    <t>Охрана окружающей среды</t>
  </si>
  <si>
    <t xml:space="preserve">муниципального района  Чишминский район за 2020 год </t>
  </si>
  <si>
    <t>Отчет за 2019 год</t>
  </si>
  <si>
    <t>План с учетом изменений на 2020г од</t>
  </si>
  <si>
    <t>Ожидаемое исполнение за 2020 год</t>
  </si>
  <si>
    <t>в2р</t>
  </si>
  <si>
    <t xml:space="preserve"> ожидаемого исполнения бюджета Городского поселения Чишминский поссовет</t>
  </si>
  <si>
    <t>Исполнение на 01.10.2020г.</t>
  </si>
  <si>
    <t>в20р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</si>
</sst>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9" borderId="0" applyNumberFormat="0" applyBorder="0" applyAlignment="0" applyProtection="0"/>
    <xf numFmtId="0" fontId="23" fillId="21" borderId="0" applyNumberFormat="0" applyBorder="0" applyAlignment="0" applyProtection="0"/>
    <xf numFmtId="0" fontId="4" fillId="15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6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0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Fill="1" applyBorder="1" applyAlignment="1">
      <alignment vertical="center" wrapText="1"/>
    </xf>
    <xf numFmtId="172" fontId="0" fillId="0" borderId="19" xfId="0" applyNumberFormat="1" applyFill="1" applyBorder="1" applyAlignment="1">
      <alignment horizontal="right" vertical="center" wrapText="1"/>
    </xf>
    <xf numFmtId="49" fontId="0" fillId="0" borderId="19" xfId="0" applyNumberForma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/>
    </xf>
    <xf numFmtId="49" fontId="0" fillId="0" borderId="0" xfId="0" applyNumberFormat="1" applyFill="1" applyBorder="1" applyAlignment="1">
      <alignment vertical="center" wrapText="1"/>
    </xf>
    <xf numFmtId="0" fontId="1" fillId="0" borderId="0" xfId="0" applyFont="1" applyFill="1" applyAlignment="1">
      <alignment/>
    </xf>
    <xf numFmtId="49" fontId="0" fillId="0" borderId="20" xfId="0" applyNumberForma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0" fillId="0" borderId="19" xfId="101" applyNumberFormat="1" applyFont="1" applyFill="1" applyBorder="1" applyAlignment="1">
      <alignment horizontal="right" vertical="center" wrapText="1"/>
    </xf>
    <xf numFmtId="4" fontId="0" fillId="0" borderId="19" xfId="101" applyNumberFormat="1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right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Процентный 2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SheetLayoutView="25" workbookViewId="0" topLeftCell="A1">
      <pane xSplit="1" ySplit="8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J13" sqref="J13"/>
    </sheetView>
  </sheetViews>
  <sheetFormatPr defaultColWidth="9.00390625" defaultRowHeight="12.75"/>
  <cols>
    <col min="1" max="1" width="34.625" style="1" customWidth="1"/>
    <col min="2" max="2" width="10.75390625" style="1" customWidth="1"/>
    <col min="3" max="3" width="12.375" style="1" customWidth="1"/>
    <col min="4" max="4" width="12.00390625" style="1" customWidth="1"/>
    <col min="5" max="5" width="11.75390625" style="1" customWidth="1"/>
    <col min="6" max="6" width="10.00390625" style="1" customWidth="1"/>
    <col min="7" max="7" width="8.25390625" style="1" customWidth="1"/>
    <col min="8" max="8" width="10.625" style="1" customWidth="1"/>
    <col min="9" max="12" width="9.125" style="1" customWidth="1"/>
    <col min="13" max="13" width="9.125" style="2" customWidth="1"/>
    <col min="14" max="16384" width="9.125" style="1" customWidth="1"/>
  </cols>
  <sheetData>
    <row r="2" spans="1:7" ht="12.75">
      <c r="A2" s="25" t="s">
        <v>18</v>
      </c>
      <c r="B2" s="25"/>
      <c r="C2" s="25"/>
      <c r="D2" s="25"/>
      <c r="E2" s="25"/>
      <c r="F2" s="25"/>
      <c r="G2" s="25"/>
    </row>
    <row r="3" spans="1:8" ht="12.75">
      <c r="A3" s="25" t="s">
        <v>38</v>
      </c>
      <c r="B3" s="25"/>
      <c r="C3" s="25"/>
      <c r="D3" s="25"/>
      <c r="E3" s="25"/>
      <c r="F3" s="25"/>
      <c r="G3" s="25"/>
      <c r="H3" s="8"/>
    </row>
    <row r="4" spans="1:8" ht="12.75">
      <c r="A4" s="25" t="s">
        <v>33</v>
      </c>
      <c r="B4" s="25"/>
      <c r="C4" s="25"/>
      <c r="D4" s="25"/>
      <c r="E4" s="25"/>
      <c r="F4" s="25"/>
      <c r="G4" s="25"/>
      <c r="H4" s="8"/>
    </row>
    <row r="5" ht="12.75" customHeight="1">
      <c r="D5" s="1" t="s">
        <v>17</v>
      </c>
    </row>
    <row r="6" spans="1:7" ht="18.75" customHeight="1">
      <c r="A6" s="23" t="s">
        <v>0</v>
      </c>
      <c r="B6" s="26" t="s">
        <v>34</v>
      </c>
      <c r="C6" s="23" t="s">
        <v>35</v>
      </c>
      <c r="D6" s="23" t="s">
        <v>39</v>
      </c>
      <c r="E6" s="23" t="s">
        <v>36</v>
      </c>
      <c r="F6" s="21" t="s">
        <v>22</v>
      </c>
      <c r="G6" s="22"/>
    </row>
    <row r="7" spans="1:7" ht="45" customHeight="1">
      <c r="A7" s="24"/>
      <c r="B7" s="27"/>
      <c r="C7" s="24"/>
      <c r="D7" s="24"/>
      <c r="E7" s="24"/>
      <c r="F7" s="9" t="s">
        <v>23</v>
      </c>
      <c r="G7" s="10" t="s">
        <v>24</v>
      </c>
    </row>
    <row r="8" spans="1:7" ht="15.75">
      <c r="A8" s="11" t="s">
        <v>1</v>
      </c>
      <c r="B8" s="15"/>
      <c r="C8" s="3"/>
      <c r="D8" s="3"/>
      <c r="E8" s="3"/>
      <c r="F8" s="3"/>
      <c r="G8" s="12"/>
    </row>
    <row r="9" spans="1:7" ht="12.75">
      <c r="A9" s="3" t="s">
        <v>29</v>
      </c>
      <c r="B9" s="16">
        <v>30914.4</v>
      </c>
      <c r="C9" s="16">
        <v>32400</v>
      </c>
      <c r="D9" s="16">
        <v>21306.9</v>
      </c>
      <c r="E9" s="16">
        <v>31386.5</v>
      </c>
      <c r="F9" s="16">
        <f>E9-C9</f>
        <v>-1013.5</v>
      </c>
      <c r="G9" s="16">
        <f>E9/C9*100</f>
        <v>96.87191358024691</v>
      </c>
    </row>
    <row r="10" spans="1:7" ht="12.75">
      <c r="A10" s="3" t="s">
        <v>2</v>
      </c>
      <c r="B10" s="16">
        <v>55.2</v>
      </c>
      <c r="C10" s="16">
        <v>421</v>
      </c>
      <c r="D10" s="16">
        <v>440.6</v>
      </c>
      <c r="E10" s="16">
        <v>445</v>
      </c>
      <c r="F10" s="16">
        <f aca="true" t="shared" si="0" ref="F10:F22">E10-C10</f>
        <v>24</v>
      </c>
      <c r="G10" s="16">
        <f aca="true" t="shared" si="1" ref="G10:G22">E10/C10*100</f>
        <v>105.70071258907363</v>
      </c>
    </row>
    <row r="11" spans="1:7" ht="12.75">
      <c r="A11" s="3" t="s">
        <v>31</v>
      </c>
      <c r="B11" s="16">
        <v>32122.5</v>
      </c>
      <c r="C11" s="16">
        <v>21800.4</v>
      </c>
      <c r="D11" s="16">
        <v>9926.5</v>
      </c>
      <c r="E11" s="16">
        <v>21962.7</v>
      </c>
      <c r="F11" s="16">
        <f t="shared" si="0"/>
        <v>162.29999999999927</v>
      </c>
      <c r="G11" s="16">
        <f t="shared" si="1"/>
        <v>100.74448175262837</v>
      </c>
    </row>
    <row r="12" spans="1:7" ht="12.75">
      <c r="A12" s="3" t="s">
        <v>28</v>
      </c>
      <c r="B12" s="16">
        <v>0.1</v>
      </c>
      <c r="C12" s="16">
        <v>0</v>
      </c>
      <c r="D12" s="16">
        <v>0</v>
      </c>
      <c r="E12" s="16">
        <v>0</v>
      </c>
      <c r="F12" s="16">
        <f t="shared" si="0"/>
        <v>0</v>
      </c>
      <c r="G12" s="16">
        <v>0</v>
      </c>
    </row>
    <row r="13" spans="1:13" ht="51">
      <c r="A13" s="3" t="s">
        <v>3</v>
      </c>
      <c r="B13" s="16">
        <v>11585.6</v>
      </c>
      <c r="C13" s="16">
        <v>6740.8</v>
      </c>
      <c r="D13" s="16">
        <v>5950.6</v>
      </c>
      <c r="E13" s="16">
        <v>6949</v>
      </c>
      <c r="F13" s="16">
        <f t="shared" si="0"/>
        <v>208.19999999999982</v>
      </c>
      <c r="G13" s="16">
        <f t="shared" si="1"/>
        <v>103.08865416567765</v>
      </c>
      <c r="M13" s="1"/>
    </row>
    <row r="14" spans="1:13" ht="25.5">
      <c r="A14" s="3" t="s">
        <v>26</v>
      </c>
      <c r="B14" s="16">
        <v>195.7</v>
      </c>
      <c r="C14" s="16">
        <v>115</v>
      </c>
      <c r="D14" s="16">
        <v>115.9</v>
      </c>
      <c r="E14" s="16">
        <v>115.9</v>
      </c>
      <c r="F14" s="16">
        <f t="shared" si="0"/>
        <v>0.9000000000000057</v>
      </c>
      <c r="G14" s="16">
        <f t="shared" si="1"/>
        <v>100.78260869565219</v>
      </c>
      <c r="M14" s="1"/>
    </row>
    <row r="15" spans="1:13" ht="25.5">
      <c r="A15" s="3" t="s">
        <v>4</v>
      </c>
      <c r="B15" s="16">
        <v>2849.8</v>
      </c>
      <c r="C15" s="16">
        <v>1961</v>
      </c>
      <c r="D15" s="16">
        <v>2184.6</v>
      </c>
      <c r="E15" s="16">
        <v>2405.7</v>
      </c>
      <c r="F15" s="16">
        <f t="shared" si="0"/>
        <v>444.6999999999998</v>
      </c>
      <c r="G15" s="16">
        <f t="shared" si="1"/>
        <v>122.67720550739418</v>
      </c>
      <c r="M15" s="1"/>
    </row>
    <row r="16" spans="1:13" ht="26.25" customHeight="1">
      <c r="A16" s="3" t="s">
        <v>5</v>
      </c>
      <c r="B16" s="16">
        <v>5</v>
      </c>
      <c r="C16" s="16">
        <v>138</v>
      </c>
      <c r="D16" s="16">
        <v>276.3</v>
      </c>
      <c r="E16" s="16">
        <v>276.1</v>
      </c>
      <c r="F16" s="16">
        <f t="shared" si="0"/>
        <v>138.10000000000002</v>
      </c>
      <c r="G16" s="16" t="s">
        <v>37</v>
      </c>
      <c r="M16" s="1"/>
    </row>
    <row r="17" spans="1:13" ht="12.75">
      <c r="A17" s="3" t="s">
        <v>6</v>
      </c>
      <c r="B17" s="16">
        <v>341.9</v>
      </c>
      <c r="C17" s="16">
        <v>405</v>
      </c>
      <c r="D17" s="16">
        <v>243.6</v>
      </c>
      <c r="E17" s="16">
        <v>348</v>
      </c>
      <c r="F17" s="16">
        <f t="shared" si="0"/>
        <v>-57</v>
      </c>
      <c r="G17" s="16">
        <f t="shared" si="1"/>
        <v>85.92592592592592</v>
      </c>
      <c r="M17" s="1"/>
    </row>
    <row r="18" spans="1:13" ht="12.75">
      <c r="A18" s="13" t="s">
        <v>19</v>
      </c>
      <c r="B18" s="17">
        <f>SUM(B9:B17)</f>
        <v>78070.2</v>
      </c>
      <c r="C18" s="17">
        <f>SUM(C9:C17)</f>
        <v>63981.200000000004</v>
      </c>
      <c r="D18" s="17">
        <f>SUM(D9:D17)</f>
        <v>40445</v>
      </c>
      <c r="E18" s="17">
        <f>SUM(E9:E17)</f>
        <v>63888.899999999994</v>
      </c>
      <c r="F18" s="17">
        <f t="shared" si="0"/>
        <v>-92.30000000001019</v>
      </c>
      <c r="G18" s="16">
        <f t="shared" si="1"/>
        <v>99.85573887329402</v>
      </c>
      <c r="M18" s="1"/>
    </row>
    <row r="19" spans="1:13" ht="38.25">
      <c r="A19" s="3" t="s">
        <v>7</v>
      </c>
      <c r="B19" s="16">
        <v>70958.4</v>
      </c>
      <c r="C19" s="16">
        <v>52062</v>
      </c>
      <c r="D19" s="16">
        <v>31329.6</v>
      </c>
      <c r="E19" s="16">
        <v>49767.8</v>
      </c>
      <c r="F19" s="16">
        <f t="shared" si="0"/>
        <v>-2294.199999999997</v>
      </c>
      <c r="G19" s="16">
        <f t="shared" si="1"/>
        <v>95.59333102838924</v>
      </c>
      <c r="M19" s="1"/>
    </row>
    <row r="20" spans="1:13" ht="12.75">
      <c r="A20" s="3" t="s">
        <v>30</v>
      </c>
      <c r="B20" s="16">
        <v>423.2</v>
      </c>
      <c r="C20" s="16">
        <v>159.5</v>
      </c>
      <c r="D20" s="16"/>
      <c r="E20" s="16">
        <v>159.5</v>
      </c>
      <c r="F20" s="16">
        <f t="shared" si="0"/>
        <v>0</v>
      </c>
      <c r="G20" s="16">
        <f t="shared" si="1"/>
        <v>100</v>
      </c>
      <c r="M20" s="1"/>
    </row>
    <row r="21" spans="1:13" ht="25.5">
      <c r="A21" s="3" t="s">
        <v>20</v>
      </c>
      <c r="B21" s="16">
        <v>-728.5</v>
      </c>
      <c r="C21" s="16">
        <v>-15.2</v>
      </c>
      <c r="D21" s="16">
        <v>-318.9</v>
      </c>
      <c r="E21" s="16">
        <v>-318.9</v>
      </c>
      <c r="F21" s="16">
        <f t="shared" si="0"/>
        <v>-303.7</v>
      </c>
      <c r="G21" s="16" t="s">
        <v>40</v>
      </c>
      <c r="M21" s="1"/>
    </row>
    <row r="22" spans="1:13" ht="18" customHeight="1">
      <c r="A22" s="14" t="s">
        <v>8</v>
      </c>
      <c r="B22" s="17">
        <f>B18+B19+B21+B20</f>
        <v>148723.3</v>
      </c>
      <c r="C22" s="17">
        <f>C18+C19+C21+C20</f>
        <v>116187.50000000001</v>
      </c>
      <c r="D22" s="17">
        <f>D18+D19+D21+D20</f>
        <v>71455.70000000001</v>
      </c>
      <c r="E22" s="17">
        <f>E18+E19+E21+E20</f>
        <v>113497.3</v>
      </c>
      <c r="F22" s="16">
        <f t="shared" si="0"/>
        <v>-2690.2000000000116</v>
      </c>
      <c r="G22" s="16">
        <f t="shared" si="1"/>
        <v>97.68460462614308</v>
      </c>
      <c r="M22" s="1"/>
    </row>
    <row r="23" spans="1:13" ht="12.75">
      <c r="A23" s="14" t="s">
        <v>9</v>
      </c>
      <c r="B23" s="17"/>
      <c r="C23" s="16"/>
      <c r="D23" s="16"/>
      <c r="E23" s="16"/>
      <c r="F23" s="18"/>
      <c r="G23" s="16"/>
      <c r="M23" s="1"/>
    </row>
    <row r="24" spans="1:13" ht="12.75">
      <c r="A24" s="3" t="s">
        <v>10</v>
      </c>
      <c r="B24" s="16">
        <v>11434.7</v>
      </c>
      <c r="C24" s="16">
        <v>11042.6</v>
      </c>
      <c r="D24" s="16">
        <v>7817.3</v>
      </c>
      <c r="E24" s="16">
        <v>11042.6</v>
      </c>
      <c r="F24" s="18">
        <f>E24-C24</f>
        <v>0</v>
      </c>
      <c r="G24" s="16">
        <f aca="true" t="shared" si="2" ref="G24:G33">E24/C24*100</f>
        <v>100</v>
      </c>
      <c r="M24" s="1"/>
    </row>
    <row r="25" spans="1:13" ht="12.75" hidden="1">
      <c r="A25" s="3" t="s">
        <v>21</v>
      </c>
      <c r="B25" s="16"/>
      <c r="C25" s="16"/>
      <c r="D25" s="16"/>
      <c r="E25" s="16"/>
      <c r="F25" s="18">
        <f>E25-C25</f>
        <v>0</v>
      </c>
      <c r="G25" s="16" t="e">
        <f t="shared" si="2"/>
        <v>#DIV/0!</v>
      </c>
      <c r="M25" s="1"/>
    </row>
    <row r="26" spans="1:13" ht="25.5">
      <c r="A26" s="3" t="s">
        <v>11</v>
      </c>
      <c r="B26" s="16">
        <v>2</v>
      </c>
      <c r="C26" s="16"/>
      <c r="D26" s="16"/>
      <c r="E26" s="16"/>
      <c r="F26" s="18"/>
      <c r="G26" s="16"/>
      <c r="M26" s="1"/>
    </row>
    <row r="27" spans="1:13" ht="12.75">
      <c r="A27" s="3" t="s">
        <v>12</v>
      </c>
      <c r="B27" s="16">
        <v>19122.8</v>
      </c>
      <c r="C27" s="16">
        <v>18934.8</v>
      </c>
      <c r="D27" s="16">
        <v>13596.6</v>
      </c>
      <c r="E27" s="16">
        <v>18934.8</v>
      </c>
      <c r="F27" s="18">
        <f aca="true" t="shared" si="3" ref="F27:F32">E27-C27</f>
        <v>0</v>
      </c>
      <c r="G27" s="16">
        <f t="shared" si="2"/>
        <v>100</v>
      </c>
      <c r="M27" s="1"/>
    </row>
    <row r="28" spans="1:13" ht="21" customHeight="1">
      <c r="A28" s="3" t="s">
        <v>13</v>
      </c>
      <c r="B28" s="16">
        <v>103722.1</v>
      </c>
      <c r="C28" s="16">
        <v>83670.7</v>
      </c>
      <c r="D28" s="16">
        <v>53148.5</v>
      </c>
      <c r="E28" s="16">
        <v>81376.5</v>
      </c>
      <c r="F28" s="18">
        <f t="shared" si="3"/>
        <v>-2294.199999999997</v>
      </c>
      <c r="G28" s="16">
        <f t="shared" si="2"/>
        <v>97.25806046800135</v>
      </c>
      <c r="M28" s="1"/>
    </row>
    <row r="29" spans="1:13" ht="12.75">
      <c r="A29" s="3" t="s">
        <v>32</v>
      </c>
      <c r="B29" s="16">
        <v>995.8</v>
      </c>
      <c r="C29" s="16">
        <v>4346.5</v>
      </c>
      <c r="D29" s="16">
        <v>1678.7</v>
      </c>
      <c r="E29" s="16">
        <v>4346.5</v>
      </c>
      <c r="F29" s="18">
        <f t="shared" si="3"/>
        <v>0</v>
      </c>
      <c r="G29" s="16">
        <f t="shared" si="2"/>
        <v>100</v>
      </c>
      <c r="M29" s="1"/>
    </row>
    <row r="30" spans="1:13" ht="12.75">
      <c r="A30" s="3" t="s">
        <v>14</v>
      </c>
      <c r="B30" s="16">
        <v>233.4</v>
      </c>
      <c r="C30" s="16">
        <v>254.7</v>
      </c>
      <c r="D30" s="16">
        <v>191</v>
      </c>
      <c r="E30" s="16">
        <v>254.7</v>
      </c>
      <c r="F30" s="18">
        <f t="shared" si="3"/>
        <v>0</v>
      </c>
      <c r="G30" s="16">
        <f t="shared" si="2"/>
        <v>100</v>
      </c>
      <c r="M30" s="1"/>
    </row>
    <row r="31" spans="1:13" ht="15.75" customHeight="1" hidden="1">
      <c r="A31" s="3" t="s">
        <v>25</v>
      </c>
      <c r="B31" s="16"/>
      <c r="C31" s="16"/>
      <c r="D31" s="16"/>
      <c r="E31" s="16"/>
      <c r="F31" s="18">
        <f t="shared" si="3"/>
        <v>0</v>
      </c>
      <c r="G31" s="16"/>
      <c r="M31" s="1"/>
    </row>
    <row r="32" spans="1:13" ht="12.75">
      <c r="A32" s="3" t="s">
        <v>15</v>
      </c>
      <c r="B32" s="16">
        <v>13514</v>
      </c>
      <c r="C32" s="16">
        <v>11168.4</v>
      </c>
      <c r="D32" s="16">
        <v>5958.5</v>
      </c>
      <c r="E32" s="16">
        <v>11168.4</v>
      </c>
      <c r="F32" s="18">
        <f t="shared" si="3"/>
        <v>0</v>
      </c>
      <c r="G32" s="16">
        <f t="shared" si="2"/>
        <v>100</v>
      </c>
      <c r="M32" s="1"/>
    </row>
    <row r="33" spans="1:13" ht="21" customHeight="1">
      <c r="A33" s="14" t="s">
        <v>16</v>
      </c>
      <c r="B33" s="17">
        <f>SUM(B24:B32)</f>
        <v>149024.8</v>
      </c>
      <c r="C33" s="17">
        <f>SUM(C24:C32)</f>
        <v>129417.7</v>
      </c>
      <c r="D33" s="17">
        <f>SUM(D24:D32)</f>
        <v>82390.59999999999</v>
      </c>
      <c r="E33" s="17">
        <f>SUM(E24:E32)</f>
        <v>127123.49999999999</v>
      </c>
      <c r="F33" s="17">
        <f>SUM(F24:F32)</f>
        <v>-2294.199999999997</v>
      </c>
      <c r="G33" s="17">
        <f t="shared" si="2"/>
        <v>98.22729039381784</v>
      </c>
      <c r="M33" s="1"/>
    </row>
    <row r="34" spans="1:13" ht="25.5">
      <c r="A34" s="3" t="s">
        <v>27</v>
      </c>
      <c r="B34" s="19">
        <f>B22-B33</f>
        <v>-301.5</v>
      </c>
      <c r="C34" s="19">
        <f>C22-C33</f>
        <v>-13230.199999999983</v>
      </c>
      <c r="D34" s="19">
        <f>D22-D33</f>
        <v>-10934.89999999998</v>
      </c>
      <c r="E34" s="18">
        <f>E22-E33</f>
        <v>-13626.199999999983</v>
      </c>
      <c r="F34" s="16"/>
      <c r="G34" s="20"/>
      <c r="M34" s="1"/>
    </row>
    <row r="35" spans="1:13" ht="12.75">
      <c r="A35" s="3"/>
      <c r="B35" s="5"/>
      <c r="C35" s="5"/>
      <c r="D35" s="5"/>
      <c r="E35" s="5"/>
      <c r="F35" s="4"/>
      <c r="G35" s="6"/>
      <c r="M35" s="1"/>
    </row>
    <row r="36" spans="1:13" ht="12.75">
      <c r="A36" s="7"/>
      <c r="B36" s="7"/>
      <c r="C36" s="7"/>
      <c r="D36" s="7"/>
      <c r="E36" s="7"/>
      <c r="F36" s="7"/>
      <c r="G36" s="7"/>
      <c r="M36" s="1"/>
    </row>
    <row r="37" spans="1:13" ht="12.75">
      <c r="A37" s="7"/>
      <c r="B37" s="7"/>
      <c r="C37" s="7"/>
      <c r="D37" s="7"/>
      <c r="E37" s="7"/>
      <c r="F37" s="7"/>
      <c r="G37" s="7"/>
      <c r="M37" s="1"/>
    </row>
  </sheetData>
  <sheetProtection/>
  <mergeCells count="9">
    <mergeCell ref="F6:G6"/>
    <mergeCell ref="A6:A7"/>
    <mergeCell ref="A2:G2"/>
    <mergeCell ref="A3:G3"/>
    <mergeCell ref="A4:G4"/>
    <mergeCell ref="B6:B7"/>
    <mergeCell ref="C6:C7"/>
    <mergeCell ref="D6:D7"/>
    <mergeCell ref="E6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Управделами</cp:lastModifiedBy>
  <cp:lastPrinted>2020-12-29T13:10:00Z</cp:lastPrinted>
  <dcterms:created xsi:type="dcterms:W3CDTF">2006-10-29T14:31:19Z</dcterms:created>
  <dcterms:modified xsi:type="dcterms:W3CDTF">2020-12-29T13:10:02Z</dcterms:modified>
  <cp:category/>
  <cp:version/>
  <cp:contentType/>
  <cp:contentStatus/>
</cp:coreProperties>
</file>